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Лист1!$A$5:$K$58</definedName>
    <definedName name="_xlnm.Print_Titles" localSheetId="0">Лист1!$4:$5</definedName>
  </definedNames>
  <calcPr calcId="145621"/>
</workbook>
</file>

<file path=xl/calcChain.xml><?xml version="1.0" encoding="utf-8"?>
<calcChain xmlns="http://schemas.openxmlformats.org/spreadsheetml/2006/main">
  <c r="I63" i="1" l="1"/>
  <c r="H63" i="1"/>
  <c r="F63" i="1"/>
  <c r="I62" i="1" l="1"/>
  <c r="H62" i="1"/>
  <c r="G62" i="1"/>
  <c r="F62" i="1"/>
  <c r="E62" i="1"/>
  <c r="D62" i="1"/>
  <c r="I56" i="1" l="1"/>
  <c r="H56" i="1"/>
  <c r="G56" i="1"/>
  <c r="F56" i="1"/>
  <c r="E56" i="1"/>
  <c r="D56" i="1"/>
  <c r="D50" i="1"/>
  <c r="F38" i="1" l="1"/>
  <c r="E32" i="1" l="1"/>
  <c r="E26" i="1" l="1"/>
  <c r="G50" i="1" l="1"/>
  <c r="G45" i="1"/>
  <c r="G14" i="1"/>
  <c r="D14" i="1" l="1"/>
  <c r="E45" i="1" l="1"/>
  <c r="D45" i="1"/>
  <c r="G38" i="1" l="1"/>
  <c r="E38" i="1" l="1"/>
  <c r="D38" i="1"/>
  <c r="I14" i="1" l="1"/>
  <c r="H14" i="1"/>
  <c r="F14" i="1"/>
  <c r="E14" i="1"/>
  <c r="E63" i="1" s="1"/>
  <c r="D32" i="1" l="1"/>
  <c r="F32" i="1"/>
  <c r="G32" i="1"/>
  <c r="H32" i="1"/>
  <c r="I32" i="1"/>
  <c r="I50" i="1" l="1"/>
  <c r="H50" i="1"/>
  <c r="F50" i="1"/>
  <c r="E50" i="1"/>
  <c r="I45" i="1" l="1"/>
  <c r="H45" i="1"/>
  <c r="F45" i="1"/>
  <c r="I38" i="1" l="1"/>
  <c r="I26" i="1" l="1"/>
  <c r="H26" i="1"/>
  <c r="G26" i="1"/>
  <c r="G63" i="1" s="1"/>
  <c r="F26" i="1"/>
  <c r="D26" i="1"/>
  <c r="D63" i="1" s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<sst xmlns="http://schemas.openxmlformats.org/spreadsheetml/2006/main" count="79" uniqueCount="46">
  <si>
    <t>№</t>
  </si>
  <si>
    <t>Источник финансирования
(код бюджетной классификации)</t>
  </si>
  <si>
    <t>Объект закупки с указанием объема (содержания) работ</t>
  </si>
  <si>
    <t>Количество заключенных контрактов</t>
  </si>
  <si>
    <t>Общая стоимость заключенных контрактов (руб.)</t>
  </si>
  <si>
    <t>Количество контрактов, по которым изменены условия</t>
  </si>
  <si>
    <t>Количество исполненных контрактов</t>
  </si>
  <si>
    <t>Количество контрактов с ненадлежащим исполнением обязательств</t>
  </si>
  <si>
    <t>Количество расторгнутых контрактов</t>
  </si>
  <si>
    <t>Итого</t>
  </si>
  <si>
    <t>Территориальный орган Федеральной службы государственной статистики по Владимирской области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</si>
  <si>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федеральных статистических наблюдений на территории Владимирской области</t>
  </si>
  <si>
    <t>Сбор первичных статистических данных</t>
  </si>
  <si>
    <t>Обработка первичных статистических данных</t>
  </si>
  <si>
    <t>Обеспечение сбора первичных статистических данных</t>
  </si>
  <si>
    <t>Обеспечение обработки первичных статистических данных</t>
  </si>
  <si>
    <t>ИТОГО</t>
  </si>
  <si>
    <t>инструктор территориального уровня</t>
  </si>
  <si>
    <t>интервьюер</t>
  </si>
  <si>
    <t>Сбор первичных статистических данных (интервьюеры)</t>
  </si>
  <si>
    <t>Обработка первичных статистических данных (операторы ввода)</t>
  </si>
  <si>
    <t>Обеспечение обработки первичных статистических данных (бригадир операторов)</t>
  </si>
  <si>
    <t xml:space="preserve">Сбор первичных статистических данных </t>
  </si>
  <si>
    <t xml:space="preserve">Обеспечение сбора первичных статистических данных (руководитель и инструктора)-2этап </t>
  </si>
  <si>
    <t>специалист территориального уровня</t>
  </si>
  <si>
    <t>СОНКО Федеральное статистическое наблюдение за деятельностью социально ориентированных некоммерческих организаций (код работы 02012026)</t>
  </si>
  <si>
    <t>Обследование рабочей силы (12737026)</t>
  </si>
  <si>
    <t>Выборочное наблюдение состояния здоровья населения</t>
  </si>
  <si>
    <t>Выборочное наблюдение по вопросам использования населением информационных технологий и информационно-телекоммуникационных сетей ИКТ (код работы 15012025)</t>
  </si>
  <si>
    <t>Выборочное наблюдение доходов населения и участия в социальных программах (код работы 6150040)</t>
  </si>
  <si>
    <t>157 0113 15 4 07 92702 244</t>
  </si>
  <si>
    <t>157 0113 15 4 07 92703 244</t>
  </si>
  <si>
    <t>157 0113 15 4 07 92700 244</t>
  </si>
  <si>
    <t>Статистическое наблюдение  за объемами продаж товаров на розничных рынках (код работы 13247080)</t>
  </si>
  <si>
    <t>157 0113 15 4 07 90019 244</t>
  </si>
  <si>
    <t>Выборочное наблюдение за сельскохозяйственной деятельностью личных подсобных и других индивидуальных хозяйств граждан (код работы 17240005)</t>
  </si>
  <si>
    <t>157 0113 15 4 07 92701 244</t>
  </si>
  <si>
    <t>Обеспечение сбора первичных статистических данных             (бригадир, инструктора)</t>
  </si>
  <si>
    <t>157 0113 15 2 P3 08300 244</t>
  </si>
  <si>
    <t>157 0113 23 4 01 92020 244</t>
  </si>
  <si>
    <t>Сбор первичных статистических данных:</t>
  </si>
  <si>
    <t>Обработка первичных статистических данных:</t>
  </si>
  <si>
    <t>Комплексное наблюдение условий жизни населения в 2024 году</t>
  </si>
  <si>
    <t>Обеспечение обработки первичных статистических данных (операторы ФЛК)</t>
  </si>
  <si>
    <t>Выборочное наблюдение использования суточного фонда времени населением в 2024 году</t>
  </si>
  <si>
    <t>по состоянию на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</si>
</sst>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right" inden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1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4" fontId="2" fillId="0" borderId="14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/>
    </xf>
    <xf numFmtId="4" fontId="2" fillId="0" borderId="15" xfId="0" applyNumberFormat="1" applyFont="1" applyFill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3" fontId="2" fillId="0" borderId="0" xfId="0" applyNumberFormat="1" applyFont="1" applyFill="1" applyAlignment="1">
      <alignment horizontal="right" indent="1"/>
    </xf>
    <xf numFmtId="3" fontId="1" fillId="0" borderId="2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3" fontId="2" fillId="0" borderId="14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1" fillId="0" borderId="3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right"/>
    </xf>
    <xf numFmtId="3" fontId="2" fillId="0" borderId="17" xfId="0" applyNumberFormat="1" applyFont="1" applyFill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right"/>
    </xf>
    <xf numFmtId="0" fontId="2" fillId="0" borderId="25" xfId="0" applyFont="1" applyFill="1" applyBorder="1" applyAlignment="1"/>
    <xf numFmtId="4" fontId="2" fillId="2" borderId="14" xfId="0" applyNumberFormat="1" applyFont="1" applyFill="1" applyBorder="1" applyAlignment="1">
      <alignment horizontal="right"/>
    </xf>
    <xf numFmtId="3" fontId="2" fillId="0" borderId="26" xfId="0" applyNumberFormat="1" applyFont="1" applyFill="1" applyBorder="1" applyAlignment="1">
      <alignment horizontal="right"/>
    </xf>
    <xf numFmtId="0" fontId="0" fillId="0" borderId="27" xfId="0" applyBorder="1"/>
    <xf numFmtId="0" fontId="2" fillId="0" borderId="11" xfId="0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horizontal="right"/>
    </xf>
    <xf numFmtId="4" fontId="2" fillId="0" borderId="11" xfId="0" applyNumberFormat="1" applyFont="1" applyFill="1" applyBorder="1" applyAlignment="1">
      <alignment horizontal="right"/>
    </xf>
    <xf numFmtId="3" fontId="2" fillId="0" borderId="29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center"/>
    </xf>
    <xf numFmtId="0" fontId="2" fillId="0" borderId="30" xfId="0" applyFont="1" applyFill="1" applyBorder="1"/>
    <xf numFmtId="0" fontId="2" fillId="0" borderId="15" xfId="0" applyFont="1" applyFill="1" applyBorder="1" applyAlignment="1">
      <alignment horizontal="left" wrapText="1"/>
    </xf>
    <xf numFmtId="4" fontId="2" fillId="0" borderId="15" xfId="0" applyNumberFormat="1" applyFont="1" applyFill="1" applyBorder="1" applyAlignment="1">
      <alignment horizontal="right" indent="1"/>
    </xf>
    <xf numFmtId="0" fontId="1" fillId="0" borderId="30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wrapText="1"/>
    </xf>
    <xf numFmtId="4" fontId="1" fillId="0" borderId="13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 indent="1"/>
    </xf>
    <xf numFmtId="4" fontId="2" fillId="0" borderId="12" xfId="0" applyNumberFormat="1" applyFont="1" applyFill="1" applyBorder="1"/>
    <xf numFmtId="4" fontId="2" fillId="0" borderId="13" xfId="0" applyNumberFormat="1" applyFont="1" applyFill="1" applyBorder="1"/>
    <xf numFmtId="4" fontId="2" fillId="0" borderId="15" xfId="0" applyNumberFormat="1" applyFont="1" applyFill="1" applyBorder="1"/>
    <xf numFmtId="4" fontId="2" fillId="0" borderId="17" xfId="0" applyNumberFormat="1" applyFont="1" applyFill="1" applyBorder="1"/>
    <xf numFmtId="4" fontId="2" fillId="0" borderId="2" xfId="0" applyNumberFormat="1" applyFont="1" applyFill="1" applyBorder="1" applyAlignment="1">
      <alignment horizontal="right" vertical="center"/>
    </xf>
    <xf numFmtId="4" fontId="2" fillId="0" borderId="13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 vertical="center"/>
    </xf>
    <xf numFmtId="3" fontId="1" fillId="0" borderId="30" xfId="0" applyNumberFormat="1" applyFont="1" applyFill="1" applyBorder="1" applyAlignment="1">
      <alignment horizontal="right" indent="1"/>
    </xf>
    <xf numFmtId="4" fontId="1" fillId="0" borderId="30" xfId="0" applyNumberFormat="1" applyFont="1" applyFill="1" applyBorder="1" applyAlignment="1">
      <alignment horizontal="right" indent="1"/>
    </xf>
    <xf numFmtId="0" fontId="1" fillId="0" borderId="22" xfId="0" applyFont="1" applyFill="1" applyBorder="1" applyAlignment="1">
      <alignment horizontal="center" vertical="top"/>
    </xf>
    <xf numFmtId="0" fontId="1" fillId="0" borderId="23" xfId="0" applyFont="1" applyFill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16" xfId="0" applyFont="1" applyFill="1" applyBorder="1" applyAlignment="1">
      <alignment horizontal="right"/>
    </xf>
    <xf numFmtId="0" fontId="1" fillId="0" borderId="28" xfId="0" applyFont="1" applyFill="1" applyBorder="1" applyAlignment="1">
      <alignment horizontal="center" vertical="top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1" fillId="0" borderId="19" xfId="0" applyFont="1" applyFill="1" applyBorder="1" applyAlignment="1"/>
    <xf numFmtId="0" fontId="0" fillId="0" borderId="19" xfId="0" applyBorder="1" applyAlignment="1"/>
    <xf numFmtId="0" fontId="0" fillId="0" borderId="20" xfId="0" applyBorder="1" applyAlignment="1"/>
    <xf numFmtId="49" fontId="2" fillId="0" borderId="1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zoomScaleNormal="100" workbookViewId="0">
      <selection activeCell="E12" sqref="E12"/>
    </sheetView>
  </sheetViews>
  <sheetFormatPr defaultRowHeight="15" x14ac:dyDescent="0.25"/>
  <cols>
    <col min="1" max="1" width="3.7109375" style="1" customWidth="1"/>
    <col min="2" max="2" width="26.7109375" style="2" customWidth="1"/>
    <col min="3" max="3" width="60.5703125" style="2" customWidth="1"/>
    <col min="4" max="4" width="14.28515625" style="16" customWidth="1"/>
    <col min="5" max="5" width="16.85546875" style="3" customWidth="1"/>
    <col min="6" max="6" width="13.85546875" style="21" customWidth="1"/>
    <col min="7" max="7" width="14" style="21" customWidth="1"/>
    <col min="8" max="8" width="17" style="21" customWidth="1"/>
    <col min="9" max="9" width="14" style="21" customWidth="1"/>
    <col min="11" max="11" width="10.85546875" bestFit="1" customWidth="1"/>
    <col min="13" max="13" width="14" customWidth="1"/>
  </cols>
  <sheetData>
    <row r="1" spans="1:9" x14ac:dyDescent="0.25">
      <c r="A1" s="77" t="s">
        <v>10</v>
      </c>
      <c r="B1" s="77"/>
      <c r="C1" s="77"/>
      <c r="D1" s="77"/>
      <c r="E1" s="77"/>
      <c r="F1" s="77"/>
      <c r="G1" s="77"/>
      <c r="H1" s="77"/>
      <c r="I1" s="77"/>
    </row>
    <row r="2" spans="1:9" ht="28.5" customHeight="1" x14ac:dyDescent="0.25">
      <c r="A2" s="78" t="s">
        <v>11</v>
      </c>
      <c r="B2" s="78"/>
      <c r="C2" s="78"/>
      <c r="D2" s="78"/>
      <c r="E2" s="78"/>
      <c r="F2" s="78"/>
      <c r="G2" s="78"/>
      <c r="H2" s="78"/>
      <c r="I2" s="78"/>
    </row>
    <row r="3" spans="1:9" ht="19.899999999999999" customHeight="1" thickBot="1" x14ac:dyDescent="0.3">
      <c r="G3" s="85" t="s">
        <v>45</v>
      </c>
      <c r="H3" s="85"/>
      <c r="I3" s="85"/>
    </row>
    <row r="4" spans="1:9" ht="79.5" customHeight="1" thickBot="1" x14ac:dyDescent="0.3">
      <c r="A4" s="4" t="s">
        <v>0</v>
      </c>
      <c r="B4" s="5" t="s">
        <v>1</v>
      </c>
      <c r="C4" s="5" t="s">
        <v>2</v>
      </c>
      <c r="D4" s="17" t="s">
        <v>3</v>
      </c>
      <c r="E4" s="5" t="s">
        <v>4</v>
      </c>
      <c r="F4" s="17" t="s">
        <v>5</v>
      </c>
      <c r="G4" s="17" t="s">
        <v>6</v>
      </c>
      <c r="H4" s="17" t="s">
        <v>7</v>
      </c>
      <c r="I4" s="22" t="s">
        <v>8</v>
      </c>
    </row>
    <row r="5" spans="1:9" ht="15.75" thickBot="1" x14ac:dyDescent="0.3">
      <c r="A5" s="27">
        <v>1</v>
      </c>
      <c r="B5" s="28">
        <v>2</v>
      </c>
      <c r="C5" s="29">
        <v>3</v>
      </c>
      <c r="D5" s="30">
        <v>4</v>
      </c>
      <c r="E5" s="28">
        <v>5</v>
      </c>
      <c r="F5" s="31">
        <v>6</v>
      </c>
      <c r="G5" s="30">
        <v>7</v>
      </c>
      <c r="H5" s="30">
        <v>8</v>
      </c>
      <c r="I5" s="32">
        <v>9</v>
      </c>
    </row>
    <row r="6" spans="1:9" x14ac:dyDescent="0.25">
      <c r="A6" s="67">
        <v>1</v>
      </c>
      <c r="B6" s="70" t="s">
        <v>35</v>
      </c>
      <c r="C6" s="70"/>
      <c r="D6" s="70"/>
      <c r="E6" s="70"/>
      <c r="F6" s="70"/>
      <c r="G6" s="70"/>
      <c r="H6" s="70"/>
      <c r="I6" s="71"/>
    </row>
    <row r="7" spans="1:9" x14ac:dyDescent="0.25">
      <c r="A7" s="68"/>
      <c r="B7" s="87" t="s">
        <v>32</v>
      </c>
      <c r="C7" s="6" t="s">
        <v>40</v>
      </c>
      <c r="D7" s="18"/>
      <c r="E7" s="12"/>
      <c r="F7" s="18"/>
      <c r="G7" s="18"/>
      <c r="H7" s="18"/>
      <c r="I7" s="23"/>
    </row>
    <row r="8" spans="1:9" x14ac:dyDescent="0.25">
      <c r="A8" s="68"/>
      <c r="B8" s="87"/>
      <c r="C8" s="6" t="s">
        <v>18</v>
      </c>
      <c r="D8" s="18">
        <v>34</v>
      </c>
      <c r="E8" s="12">
        <v>456197.86</v>
      </c>
      <c r="F8" s="18"/>
      <c r="G8" s="18">
        <v>34</v>
      </c>
      <c r="H8" s="18"/>
      <c r="I8" s="23"/>
    </row>
    <row r="9" spans="1:9" x14ac:dyDescent="0.25">
      <c r="A9" s="68"/>
      <c r="B9" s="87"/>
      <c r="C9" s="6" t="s">
        <v>41</v>
      </c>
      <c r="D9" s="18"/>
      <c r="E9" s="12"/>
      <c r="F9" s="18"/>
      <c r="G9" s="18"/>
      <c r="H9" s="18"/>
      <c r="I9" s="23"/>
    </row>
    <row r="10" spans="1:9" x14ac:dyDescent="0.25">
      <c r="A10" s="68"/>
      <c r="B10" s="87"/>
      <c r="C10" s="6" t="s">
        <v>24</v>
      </c>
      <c r="D10" s="18">
        <v>6</v>
      </c>
      <c r="E10" s="12">
        <v>40675.019999999997</v>
      </c>
      <c r="F10" s="18"/>
      <c r="G10" s="18">
        <v>6</v>
      </c>
      <c r="H10" s="18"/>
      <c r="I10" s="23"/>
    </row>
    <row r="11" spans="1:9" x14ac:dyDescent="0.25">
      <c r="A11" s="68"/>
      <c r="B11" s="87"/>
      <c r="C11" s="6" t="s">
        <v>17</v>
      </c>
      <c r="D11" s="18">
        <v>9</v>
      </c>
      <c r="E11" s="12">
        <v>99603.63</v>
      </c>
      <c r="F11" s="18"/>
      <c r="G11" s="18">
        <v>6</v>
      </c>
      <c r="H11" s="18"/>
      <c r="I11" s="23"/>
    </row>
    <row r="12" spans="1:9" x14ac:dyDescent="0.25">
      <c r="A12" s="86"/>
      <c r="B12" s="88"/>
      <c r="C12" s="39" t="s">
        <v>14</v>
      </c>
      <c r="D12" s="40"/>
      <c r="E12" s="41"/>
      <c r="F12" s="40"/>
      <c r="G12" s="40"/>
      <c r="H12" s="40"/>
      <c r="I12" s="42"/>
    </row>
    <row r="13" spans="1:9" ht="15.75" thickBot="1" x14ac:dyDescent="0.3">
      <c r="A13" s="69"/>
      <c r="B13" s="89"/>
      <c r="C13" s="7" t="s">
        <v>15</v>
      </c>
      <c r="D13" s="19"/>
      <c r="E13" s="13"/>
      <c r="F13" s="19"/>
      <c r="G13" s="19"/>
      <c r="H13" s="19"/>
      <c r="I13" s="24"/>
    </row>
    <row r="14" spans="1:9" s="25" customFormat="1" ht="15.75" thickBot="1" x14ac:dyDescent="0.3">
      <c r="A14" s="35"/>
      <c r="B14" s="8"/>
      <c r="C14" s="34" t="s">
        <v>9</v>
      </c>
      <c r="D14" s="20">
        <f t="shared" ref="D14:I14" si="0">SUM(D7:D13)</f>
        <v>49</v>
      </c>
      <c r="E14" s="11">
        <f t="shared" si="0"/>
        <v>596476.51</v>
      </c>
      <c r="F14" s="20">
        <f t="shared" si="0"/>
        <v>0</v>
      </c>
      <c r="G14" s="20">
        <f t="shared" si="0"/>
        <v>46</v>
      </c>
      <c r="H14" s="20">
        <f t="shared" si="0"/>
        <v>0</v>
      </c>
      <c r="I14" s="20">
        <f t="shared" si="0"/>
        <v>0</v>
      </c>
    </row>
    <row r="15" spans="1:9" x14ac:dyDescent="0.25">
      <c r="A15" s="67">
        <v>2</v>
      </c>
      <c r="B15" s="70" t="s">
        <v>25</v>
      </c>
      <c r="C15" s="70"/>
      <c r="D15" s="70"/>
      <c r="E15" s="70"/>
      <c r="F15" s="70"/>
      <c r="G15" s="70"/>
      <c r="H15" s="70"/>
      <c r="I15" s="71"/>
    </row>
    <row r="16" spans="1:9" x14ac:dyDescent="0.25">
      <c r="A16" s="68"/>
      <c r="B16" s="72" t="s">
        <v>36</v>
      </c>
      <c r="C16" s="6" t="s">
        <v>12</v>
      </c>
      <c r="D16" s="18">
        <v>1</v>
      </c>
      <c r="E16" s="12">
        <v>19530</v>
      </c>
      <c r="F16" s="18"/>
      <c r="G16" s="18">
        <v>1</v>
      </c>
      <c r="H16" s="18"/>
      <c r="I16" s="23"/>
    </row>
    <row r="17" spans="1:10" x14ac:dyDescent="0.25">
      <c r="A17" s="68"/>
      <c r="B17" s="72"/>
      <c r="C17" s="6" t="s">
        <v>13</v>
      </c>
      <c r="D17" s="18"/>
      <c r="E17" s="12"/>
      <c r="F17" s="18"/>
      <c r="G17" s="18"/>
      <c r="H17" s="18"/>
      <c r="I17" s="37"/>
      <c r="J17" s="38"/>
    </row>
    <row r="18" spans="1:10" x14ac:dyDescent="0.25">
      <c r="A18" s="68"/>
      <c r="B18" s="72"/>
      <c r="C18" s="6" t="s">
        <v>14</v>
      </c>
      <c r="D18" s="18"/>
      <c r="E18" s="12"/>
      <c r="F18" s="18"/>
      <c r="G18" s="18"/>
      <c r="H18" s="18"/>
      <c r="I18" s="23"/>
    </row>
    <row r="19" spans="1:10" ht="15.75" thickBot="1" x14ac:dyDescent="0.3">
      <c r="A19" s="69"/>
      <c r="B19" s="73"/>
      <c r="C19" s="7" t="s">
        <v>15</v>
      </c>
      <c r="D19" s="19"/>
      <c r="E19" s="13"/>
      <c r="F19" s="19"/>
      <c r="G19" s="19"/>
      <c r="H19" s="19"/>
      <c r="I19" s="24"/>
    </row>
    <row r="20" spans="1:10" s="25" customFormat="1" ht="15.75" thickBot="1" x14ac:dyDescent="0.3">
      <c r="A20" s="33"/>
      <c r="B20" s="8"/>
      <c r="C20" s="34" t="s">
        <v>9</v>
      </c>
      <c r="D20" s="20">
        <f t="shared" ref="D20:I20" si="1">SUM(D16:D19)</f>
        <v>1</v>
      </c>
      <c r="E20" s="11">
        <f t="shared" si="1"/>
        <v>19530</v>
      </c>
      <c r="F20" s="20">
        <f t="shared" si="1"/>
        <v>0</v>
      </c>
      <c r="G20" s="20">
        <f t="shared" si="1"/>
        <v>1</v>
      </c>
      <c r="H20" s="20">
        <f t="shared" si="1"/>
        <v>0</v>
      </c>
      <c r="I20" s="20">
        <f t="shared" si="1"/>
        <v>0</v>
      </c>
    </row>
    <row r="21" spans="1:10" x14ac:dyDescent="0.25">
      <c r="A21" s="67">
        <v>3</v>
      </c>
      <c r="B21" s="82" t="s">
        <v>33</v>
      </c>
      <c r="C21" s="83"/>
      <c r="D21" s="83"/>
      <c r="E21" s="83"/>
      <c r="F21" s="83"/>
      <c r="G21" s="83"/>
      <c r="H21" s="83"/>
      <c r="I21" s="84"/>
    </row>
    <row r="22" spans="1:10" x14ac:dyDescent="0.25">
      <c r="A22" s="68"/>
      <c r="B22" s="79" t="s">
        <v>34</v>
      </c>
      <c r="C22" s="6" t="s">
        <v>12</v>
      </c>
      <c r="D22" s="18">
        <v>3</v>
      </c>
      <c r="E22" s="12">
        <v>29165.16</v>
      </c>
      <c r="F22" s="18"/>
      <c r="G22" s="18">
        <v>3</v>
      </c>
      <c r="H22" s="18"/>
      <c r="I22" s="23"/>
    </row>
    <row r="23" spans="1:10" x14ac:dyDescent="0.25">
      <c r="A23" s="68"/>
      <c r="B23" s="80"/>
      <c r="C23" s="6" t="s">
        <v>13</v>
      </c>
      <c r="D23" s="18"/>
      <c r="E23" s="12"/>
      <c r="F23" s="18"/>
      <c r="G23" s="18"/>
      <c r="H23" s="18"/>
      <c r="I23" s="23"/>
    </row>
    <row r="24" spans="1:10" x14ac:dyDescent="0.25">
      <c r="A24" s="68"/>
      <c r="B24" s="80"/>
      <c r="C24" s="6" t="s">
        <v>14</v>
      </c>
      <c r="D24" s="18"/>
      <c r="E24" s="12"/>
      <c r="F24" s="18"/>
      <c r="G24" s="18"/>
      <c r="H24" s="18"/>
      <c r="I24" s="23"/>
    </row>
    <row r="25" spans="1:10" ht="15.75" thickBot="1" x14ac:dyDescent="0.3">
      <c r="A25" s="69"/>
      <c r="B25" s="81"/>
      <c r="C25" s="7" t="s">
        <v>15</v>
      </c>
      <c r="D25" s="19"/>
      <c r="E25" s="13"/>
      <c r="F25" s="19"/>
      <c r="G25" s="19"/>
      <c r="H25" s="19"/>
      <c r="I25" s="24"/>
    </row>
    <row r="26" spans="1:10" s="25" customFormat="1" ht="15.75" thickBot="1" x14ac:dyDescent="0.3">
      <c r="A26" s="33"/>
      <c r="B26" s="8"/>
      <c r="C26" s="34" t="s">
        <v>9</v>
      </c>
      <c r="D26" s="20">
        <f t="shared" ref="D26:I26" si="2">SUM(D22:D25)</f>
        <v>3</v>
      </c>
      <c r="E26" s="11">
        <f>SUM(E22:E25)</f>
        <v>29165.16</v>
      </c>
      <c r="F26" s="20">
        <f t="shared" si="2"/>
        <v>0</v>
      </c>
      <c r="G26" s="20">
        <f t="shared" si="2"/>
        <v>3</v>
      </c>
      <c r="H26" s="20">
        <f t="shared" si="2"/>
        <v>0</v>
      </c>
      <c r="I26" s="20">
        <f t="shared" si="2"/>
        <v>0</v>
      </c>
    </row>
    <row r="27" spans="1:10" x14ac:dyDescent="0.25">
      <c r="A27" s="67">
        <v>4</v>
      </c>
      <c r="B27" s="70" t="s">
        <v>26</v>
      </c>
      <c r="C27" s="70"/>
      <c r="D27" s="70"/>
      <c r="E27" s="70"/>
      <c r="F27" s="70"/>
      <c r="G27" s="70"/>
      <c r="H27" s="70"/>
      <c r="I27" s="71"/>
    </row>
    <row r="28" spans="1:10" x14ac:dyDescent="0.25">
      <c r="A28" s="68"/>
      <c r="B28" s="72" t="s">
        <v>30</v>
      </c>
      <c r="C28" s="6" t="s">
        <v>12</v>
      </c>
      <c r="D28" s="18">
        <v>126</v>
      </c>
      <c r="E28" s="12">
        <v>1273597.25</v>
      </c>
      <c r="F28" s="18"/>
      <c r="G28" s="18">
        <v>112</v>
      </c>
      <c r="H28" s="18"/>
      <c r="I28" s="23"/>
    </row>
    <row r="29" spans="1:10" x14ac:dyDescent="0.25">
      <c r="A29" s="68"/>
      <c r="B29" s="72"/>
      <c r="C29" s="6" t="s">
        <v>13</v>
      </c>
      <c r="D29" s="18">
        <v>27</v>
      </c>
      <c r="E29" s="12">
        <v>99251.46</v>
      </c>
      <c r="F29" s="18"/>
      <c r="G29" s="18">
        <v>24</v>
      </c>
      <c r="H29" s="18"/>
      <c r="I29" s="23"/>
    </row>
    <row r="30" spans="1:10" x14ac:dyDescent="0.25">
      <c r="A30" s="68"/>
      <c r="B30" s="72"/>
      <c r="C30" s="6" t="s">
        <v>14</v>
      </c>
      <c r="D30" s="18">
        <v>27</v>
      </c>
      <c r="E30" s="12">
        <v>231415.77</v>
      </c>
      <c r="F30" s="18"/>
      <c r="G30" s="18">
        <v>24</v>
      </c>
      <c r="H30" s="18"/>
      <c r="I30" s="23"/>
    </row>
    <row r="31" spans="1:10" ht="15.75" thickBot="1" x14ac:dyDescent="0.3">
      <c r="A31" s="69"/>
      <c r="B31" s="73"/>
      <c r="C31" s="7" t="s">
        <v>15</v>
      </c>
      <c r="D31" s="19">
        <v>27</v>
      </c>
      <c r="E31" s="13">
        <v>175996.71</v>
      </c>
      <c r="F31" s="19"/>
      <c r="G31" s="19">
        <v>24</v>
      </c>
      <c r="H31" s="19"/>
      <c r="I31" s="24"/>
    </row>
    <row r="32" spans="1:10" s="25" customFormat="1" ht="15.75" thickBot="1" x14ac:dyDescent="0.3">
      <c r="A32" s="33"/>
      <c r="B32" s="8"/>
      <c r="C32" s="34" t="s">
        <v>9</v>
      </c>
      <c r="D32" s="20">
        <f t="shared" ref="D32:I32" si="3">SUM(D28:D31)</f>
        <v>207</v>
      </c>
      <c r="E32" s="11">
        <f>SUM(E28:E31)</f>
        <v>1780261.19</v>
      </c>
      <c r="F32" s="20">
        <f t="shared" si="3"/>
        <v>0</v>
      </c>
      <c r="G32" s="20">
        <f t="shared" si="3"/>
        <v>184</v>
      </c>
      <c r="H32" s="20">
        <f t="shared" si="3"/>
        <v>0</v>
      </c>
      <c r="I32" s="20">
        <f t="shared" si="3"/>
        <v>0</v>
      </c>
    </row>
    <row r="33" spans="1:11" x14ac:dyDescent="0.25">
      <c r="A33" s="67">
        <v>5</v>
      </c>
      <c r="B33" s="70" t="s">
        <v>28</v>
      </c>
      <c r="C33" s="70"/>
      <c r="D33" s="70"/>
      <c r="E33" s="70"/>
      <c r="F33" s="70"/>
      <c r="G33" s="70"/>
      <c r="H33" s="70"/>
      <c r="I33" s="71"/>
    </row>
    <row r="34" spans="1:11" x14ac:dyDescent="0.25">
      <c r="A34" s="68"/>
      <c r="B34" s="72" t="s">
        <v>39</v>
      </c>
      <c r="C34" s="6" t="s">
        <v>12</v>
      </c>
      <c r="D34" s="18">
        <v>14</v>
      </c>
      <c r="E34" s="14">
        <v>152657.19</v>
      </c>
      <c r="F34" s="18"/>
      <c r="G34" s="18"/>
      <c r="H34" s="18"/>
      <c r="I34" s="23"/>
    </row>
    <row r="35" spans="1:11" x14ac:dyDescent="0.25">
      <c r="A35" s="68"/>
      <c r="B35" s="72"/>
      <c r="C35" s="6" t="s">
        <v>13</v>
      </c>
      <c r="D35" s="18"/>
      <c r="E35" s="12"/>
      <c r="F35" s="18"/>
      <c r="G35" s="18"/>
      <c r="H35" s="18"/>
      <c r="I35" s="23"/>
    </row>
    <row r="36" spans="1:11" x14ac:dyDescent="0.25">
      <c r="A36" s="68"/>
      <c r="B36" s="72"/>
      <c r="C36" s="6" t="s">
        <v>14</v>
      </c>
      <c r="D36" s="18">
        <v>1</v>
      </c>
      <c r="E36" s="14">
        <v>44268.26</v>
      </c>
      <c r="F36" s="18"/>
      <c r="G36" s="18"/>
      <c r="H36" s="18"/>
      <c r="I36" s="23"/>
    </row>
    <row r="37" spans="1:11" ht="15.75" thickBot="1" x14ac:dyDescent="0.3">
      <c r="A37" s="69"/>
      <c r="B37" s="73"/>
      <c r="C37" s="7" t="s">
        <v>15</v>
      </c>
      <c r="D37" s="19"/>
      <c r="E37" s="15"/>
      <c r="F37" s="19"/>
      <c r="G37" s="19"/>
      <c r="H37" s="19"/>
      <c r="I37" s="24"/>
    </row>
    <row r="38" spans="1:11" s="25" customFormat="1" ht="15.75" thickBot="1" x14ac:dyDescent="0.3">
      <c r="A38" s="33"/>
      <c r="B38" s="8"/>
      <c r="C38" s="34" t="s">
        <v>9</v>
      </c>
      <c r="D38" s="20">
        <f>SUM(D34:D37)</f>
        <v>15</v>
      </c>
      <c r="E38" s="36">
        <f>SUM(E34:E37)</f>
        <v>196925.45</v>
      </c>
      <c r="F38" s="20">
        <f>F34+F35+F36+F37</f>
        <v>0</v>
      </c>
      <c r="G38" s="20">
        <f>SUM(G34:G37)</f>
        <v>0</v>
      </c>
      <c r="H38" s="20">
        <v>0</v>
      </c>
      <c r="I38" s="20">
        <f>SUM(I34:I37)</f>
        <v>0</v>
      </c>
      <c r="K38" s="26"/>
    </row>
    <row r="39" spans="1:11" x14ac:dyDescent="0.25">
      <c r="A39" s="74">
        <v>6</v>
      </c>
      <c r="B39" s="70" t="s">
        <v>29</v>
      </c>
      <c r="C39" s="70"/>
      <c r="D39" s="70"/>
      <c r="E39" s="70"/>
      <c r="F39" s="70"/>
      <c r="G39" s="70"/>
      <c r="H39" s="70"/>
      <c r="I39" s="71"/>
    </row>
    <row r="40" spans="1:11" x14ac:dyDescent="0.25">
      <c r="A40" s="75"/>
      <c r="B40" s="79" t="s">
        <v>31</v>
      </c>
      <c r="C40" s="6" t="s">
        <v>19</v>
      </c>
      <c r="D40" s="18">
        <v>26</v>
      </c>
      <c r="E40" s="12">
        <v>544466.68000000005</v>
      </c>
      <c r="F40" s="18"/>
      <c r="G40" s="18">
        <v>26</v>
      </c>
      <c r="H40" s="18"/>
      <c r="I40" s="23"/>
    </row>
    <row r="41" spans="1:11" x14ac:dyDescent="0.25">
      <c r="A41" s="75"/>
      <c r="B41" s="102"/>
      <c r="C41" s="6" t="s">
        <v>20</v>
      </c>
      <c r="D41" s="18">
        <v>7</v>
      </c>
      <c r="E41" s="12">
        <v>76771.41</v>
      </c>
      <c r="F41" s="18"/>
      <c r="G41" s="18">
        <v>7</v>
      </c>
      <c r="H41" s="18"/>
      <c r="I41" s="23"/>
    </row>
    <row r="42" spans="1:11" ht="23.25" customHeight="1" x14ac:dyDescent="0.25">
      <c r="A42" s="75"/>
      <c r="B42" s="102"/>
      <c r="C42" s="9" t="s">
        <v>37</v>
      </c>
      <c r="D42" s="18">
        <v>6</v>
      </c>
      <c r="E42" s="12">
        <v>401586.39</v>
      </c>
      <c r="F42" s="18"/>
      <c r="G42" s="18">
        <v>6</v>
      </c>
      <c r="H42" s="18"/>
      <c r="I42" s="23"/>
    </row>
    <row r="43" spans="1:11" ht="25.5" x14ac:dyDescent="0.25">
      <c r="A43" s="75"/>
      <c r="B43" s="102"/>
      <c r="C43" s="9" t="s">
        <v>21</v>
      </c>
      <c r="D43" s="18">
        <v>1</v>
      </c>
      <c r="E43" s="12">
        <v>15624</v>
      </c>
      <c r="F43" s="18"/>
      <c r="G43" s="18">
        <v>1</v>
      </c>
      <c r="H43" s="18"/>
      <c r="I43" s="23"/>
    </row>
    <row r="44" spans="1:11" s="25" customFormat="1" ht="26.25" thickBot="1" x14ac:dyDescent="0.3">
      <c r="A44" s="76"/>
      <c r="B44" s="103"/>
      <c r="C44" s="10" t="s">
        <v>23</v>
      </c>
      <c r="D44" s="19"/>
      <c r="E44" s="13"/>
      <c r="F44" s="19"/>
      <c r="G44" s="19"/>
      <c r="H44" s="19"/>
      <c r="I44" s="24"/>
    </row>
    <row r="45" spans="1:11" ht="15.75" thickBot="1" x14ac:dyDescent="0.3">
      <c r="A45" s="33"/>
      <c r="B45" s="8"/>
      <c r="C45" s="34" t="s">
        <v>9</v>
      </c>
      <c r="D45" s="20">
        <f>SUM(D40:D44)</f>
        <v>40</v>
      </c>
      <c r="E45" s="36">
        <f>SUM(E40:E44)</f>
        <v>1038448.4800000001</v>
      </c>
      <c r="F45" s="20">
        <f>SUM(F40:F43)</f>
        <v>0</v>
      </c>
      <c r="G45" s="20">
        <f>SUM(G40:G44)</f>
        <v>40</v>
      </c>
      <c r="H45" s="20">
        <f>SUM(H40:H43)</f>
        <v>0</v>
      </c>
      <c r="I45" s="20">
        <f>SUM(I40:I43)</f>
        <v>0</v>
      </c>
    </row>
    <row r="46" spans="1:11" x14ac:dyDescent="0.25">
      <c r="A46" s="67">
        <v>7</v>
      </c>
      <c r="B46" s="70" t="s">
        <v>42</v>
      </c>
      <c r="C46" s="70"/>
      <c r="D46" s="70"/>
      <c r="E46" s="70"/>
      <c r="F46" s="70"/>
      <c r="G46" s="70"/>
      <c r="H46" s="70"/>
      <c r="I46" s="71"/>
    </row>
    <row r="47" spans="1:11" x14ac:dyDescent="0.25">
      <c r="A47" s="97"/>
      <c r="B47" s="72" t="s">
        <v>31</v>
      </c>
      <c r="C47" s="6" t="s">
        <v>19</v>
      </c>
      <c r="D47" s="18">
        <v>23</v>
      </c>
      <c r="E47" s="12">
        <v>563753.04</v>
      </c>
      <c r="F47" s="18"/>
      <c r="G47" s="18">
        <v>23</v>
      </c>
      <c r="H47" s="18"/>
      <c r="I47" s="23"/>
    </row>
    <row r="48" spans="1:11" ht="25.5" x14ac:dyDescent="0.25">
      <c r="A48" s="97"/>
      <c r="B48" s="72"/>
      <c r="C48" s="9" t="s">
        <v>37</v>
      </c>
      <c r="D48" s="18">
        <v>7</v>
      </c>
      <c r="E48" s="12">
        <v>390509.86</v>
      </c>
      <c r="F48" s="18"/>
      <c r="G48" s="18">
        <v>7</v>
      </c>
      <c r="H48" s="18"/>
      <c r="I48" s="23"/>
    </row>
    <row r="49" spans="1:9" ht="26.25" thickBot="1" x14ac:dyDescent="0.3">
      <c r="A49" s="98"/>
      <c r="B49" s="73"/>
      <c r="C49" s="10" t="s">
        <v>43</v>
      </c>
      <c r="D49" s="19">
        <v>3</v>
      </c>
      <c r="E49" s="13">
        <v>46872</v>
      </c>
      <c r="F49" s="19"/>
      <c r="G49" s="19">
        <v>3</v>
      </c>
      <c r="H49" s="19"/>
      <c r="I49" s="24"/>
    </row>
    <row r="50" spans="1:9" s="25" customFormat="1" ht="15.75" thickBot="1" x14ac:dyDescent="0.3">
      <c r="A50" s="33"/>
      <c r="B50" s="8"/>
      <c r="C50" s="34" t="s">
        <v>9</v>
      </c>
      <c r="D50" s="20">
        <f>SUM(D47:D49)</f>
        <v>33</v>
      </c>
      <c r="E50" s="11">
        <f t="shared" ref="E50:I50" si="4">SUM(E47:E49)</f>
        <v>1001134.9</v>
      </c>
      <c r="F50" s="20">
        <f t="shared" si="4"/>
        <v>0</v>
      </c>
      <c r="G50" s="20">
        <f t="shared" si="4"/>
        <v>33</v>
      </c>
      <c r="H50" s="20">
        <f t="shared" si="4"/>
        <v>0</v>
      </c>
      <c r="I50" s="20">
        <f t="shared" si="4"/>
        <v>0</v>
      </c>
    </row>
    <row r="51" spans="1:9" x14ac:dyDescent="0.25">
      <c r="A51" s="67">
        <v>8</v>
      </c>
      <c r="B51" s="99" t="s">
        <v>27</v>
      </c>
      <c r="C51" s="100"/>
      <c r="D51" s="100"/>
      <c r="E51" s="100"/>
      <c r="F51" s="100"/>
      <c r="G51" s="100"/>
      <c r="H51" s="100"/>
      <c r="I51" s="101"/>
    </row>
    <row r="52" spans="1:9" x14ac:dyDescent="0.25">
      <c r="A52" s="97"/>
      <c r="B52" s="72" t="s">
        <v>38</v>
      </c>
      <c r="C52" s="6" t="s">
        <v>22</v>
      </c>
      <c r="D52" s="18">
        <v>23</v>
      </c>
      <c r="E52" s="12">
        <v>494109</v>
      </c>
      <c r="F52" s="18"/>
      <c r="G52" s="18"/>
      <c r="H52" s="18"/>
      <c r="I52" s="23"/>
    </row>
    <row r="53" spans="1:9" x14ac:dyDescent="0.25">
      <c r="A53" s="97"/>
      <c r="B53" s="72"/>
      <c r="C53" s="6" t="s">
        <v>13</v>
      </c>
      <c r="D53" s="18"/>
      <c r="E53" s="12"/>
      <c r="F53" s="18"/>
      <c r="G53" s="18"/>
      <c r="H53" s="18"/>
      <c r="I53" s="23"/>
    </row>
    <row r="54" spans="1:9" ht="15.6" customHeight="1" x14ac:dyDescent="0.25">
      <c r="A54" s="97"/>
      <c r="B54" s="72"/>
      <c r="C54" s="9" t="s">
        <v>14</v>
      </c>
      <c r="D54" s="18">
        <v>5</v>
      </c>
      <c r="E54" s="12">
        <v>248812.2</v>
      </c>
      <c r="F54" s="18"/>
      <c r="G54" s="18"/>
      <c r="H54" s="18"/>
      <c r="I54" s="23"/>
    </row>
    <row r="55" spans="1:9" ht="26.25" thickBot="1" x14ac:dyDescent="0.3">
      <c r="A55" s="98"/>
      <c r="B55" s="73"/>
      <c r="C55" s="10" t="s">
        <v>21</v>
      </c>
      <c r="D55" s="19"/>
      <c r="E55" s="13"/>
      <c r="F55" s="19"/>
      <c r="G55" s="19"/>
      <c r="H55" s="19"/>
      <c r="I55" s="24"/>
    </row>
    <row r="56" spans="1:9" ht="15.75" thickBot="1" x14ac:dyDescent="0.3">
      <c r="A56" s="43"/>
      <c r="B56" s="44"/>
      <c r="C56" s="52" t="s">
        <v>9</v>
      </c>
      <c r="D56" s="20">
        <f>SUM(D52:D55)</f>
        <v>28</v>
      </c>
      <c r="E56" s="11">
        <f t="shared" ref="E56:I56" si="5">SUM(E52:E55)</f>
        <v>742921.2</v>
      </c>
      <c r="F56" s="20">
        <f t="shared" si="5"/>
        <v>0</v>
      </c>
      <c r="G56" s="20">
        <f t="shared" si="5"/>
        <v>0</v>
      </c>
      <c r="H56" s="20">
        <f t="shared" si="5"/>
        <v>0</v>
      </c>
      <c r="I56" s="20">
        <f t="shared" si="5"/>
        <v>0</v>
      </c>
    </row>
    <row r="57" spans="1:9" s="25" customFormat="1" x14ac:dyDescent="0.25">
      <c r="A57" s="74">
        <v>9</v>
      </c>
      <c r="B57" s="94" t="s">
        <v>44</v>
      </c>
      <c r="C57" s="95"/>
      <c r="D57" s="95"/>
      <c r="E57" s="95"/>
      <c r="F57" s="95"/>
      <c r="G57" s="95"/>
      <c r="H57" s="95"/>
      <c r="I57" s="96"/>
    </row>
    <row r="58" spans="1:9" s="25" customFormat="1" ht="14.25" customHeight="1" x14ac:dyDescent="0.25">
      <c r="A58" s="75"/>
      <c r="B58" s="90" t="s">
        <v>31</v>
      </c>
      <c r="C58" s="46" t="s">
        <v>19</v>
      </c>
      <c r="D58" s="18">
        <v>34</v>
      </c>
      <c r="E58" s="12">
        <v>664020</v>
      </c>
      <c r="F58" s="45"/>
      <c r="G58" s="45"/>
      <c r="H58" s="45"/>
      <c r="I58" s="56"/>
    </row>
    <row r="59" spans="1:9" x14ac:dyDescent="0.25">
      <c r="A59" s="75"/>
      <c r="B59" s="91"/>
      <c r="C59" s="46" t="s">
        <v>20</v>
      </c>
      <c r="D59" s="57"/>
      <c r="E59" s="57"/>
      <c r="F59" s="58"/>
      <c r="G59" s="58"/>
      <c r="H59" s="58"/>
      <c r="I59" s="59"/>
    </row>
    <row r="60" spans="1:9" ht="26.25" x14ac:dyDescent="0.25">
      <c r="A60" s="75"/>
      <c r="B60" s="91"/>
      <c r="C60" s="46" t="s">
        <v>37</v>
      </c>
      <c r="D60" s="18">
        <v>8</v>
      </c>
      <c r="E60" s="12">
        <v>507611.81</v>
      </c>
      <c r="F60" s="12"/>
      <c r="G60" s="12"/>
      <c r="H60" s="12"/>
      <c r="I60" s="63"/>
    </row>
    <row r="61" spans="1:9" ht="27" thickBot="1" x14ac:dyDescent="0.3">
      <c r="A61" s="93"/>
      <c r="B61" s="92"/>
      <c r="C61" s="49" t="s">
        <v>21</v>
      </c>
      <c r="D61" s="50"/>
      <c r="E61" s="50"/>
      <c r="F61" s="60"/>
      <c r="G61" s="60"/>
      <c r="H61" s="60"/>
      <c r="I61" s="61"/>
    </row>
    <row r="62" spans="1:9" ht="15.75" thickBot="1" x14ac:dyDescent="0.3">
      <c r="A62" s="53"/>
      <c r="B62" s="54"/>
      <c r="C62" s="55" t="s">
        <v>9</v>
      </c>
      <c r="D62" s="64">
        <f>SUM(D58:D61)</f>
        <v>42</v>
      </c>
      <c r="E62" s="62">
        <f t="shared" ref="E62:I62" si="6">SUM(E58:E61)</f>
        <v>1171631.81</v>
      </c>
      <c r="F62" s="64">
        <f t="shared" si="6"/>
        <v>0</v>
      </c>
      <c r="G62" s="64">
        <f t="shared" si="6"/>
        <v>0</v>
      </c>
      <c r="H62" s="64">
        <f t="shared" si="6"/>
        <v>0</v>
      </c>
      <c r="I62" s="64">
        <f t="shared" si="6"/>
        <v>0</v>
      </c>
    </row>
    <row r="63" spans="1:9" x14ac:dyDescent="0.25">
      <c r="A63" s="47"/>
      <c r="B63" s="48"/>
      <c r="C63" s="51" t="s">
        <v>16</v>
      </c>
      <c r="D63" s="65">
        <f>SUM(D14,D20,D26,D32,D38,D45,D50,D56,D62)</f>
        <v>418</v>
      </c>
      <c r="E63" s="66">
        <f t="shared" ref="E63:I63" si="7">SUM(E14,E20,E26,E32,E38,E45,E50,E56,E62)</f>
        <v>6576494.7000000011</v>
      </c>
      <c r="F63" s="65">
        <f t="shared" si="7"/>
        <v>0</v>
      </c>
      <c r="G63" s="65">
        <f t="shared" si="7"/>
        <v>307</v>
      </c>
      <c r="H63" s="65">
        <f t="shared" si="7"/>
        <v>0</v>
      </c>
      <c r="I63" s="65">
        <f t="shared" si="7"/>
        <v>0</v>
      </c>
    </row>
  </sheetData>
  <mergeCells count="30">
    <mergeCell ref="B58:B61"/>
    <mergeCell ref="A57:A61"/>
    <mergeCell ref="B57:I57"/>
    <mergeCell ref="A33:A37"/>
    <mergeCell ref="B33:I33"/>
    <mergeCell ref="B34:B37"/>
    <mergeCell ref="A46:A49"/>
    <mergeCell ref="B52:B55"/>
    <mergeCell ref="B47:B49"/>
    <mergeCell ref="B51:I51"/>
    <mergeCell ref="A51:A55"/>
    <mergeCell ref="B46:I46"/>
    <mergeCell ref="B40:B44"/>
    <mergeCell ref="B39:I39"/>
    <mergeCell ref="A27:A31"/>
    <mergeCell ref="B27:I27"/>
    <mergeCell ref="B28:B31"/>
    <mergeCell ref="A39:A44"/>
    <mergeCell ref="A1:I1"/>
    <mergeCell ref="A2:I2"/>
    <mergeCell ref="A15:A19"/>
    <mergeCell ref="B22:B25"/>
    <mergeCell ref="B21:I21"/>
    <mergeCell ref="G3:I3"/>
    <mergeCell ref="A6:A13"/>
    <mergeCell ref="B6:I6"/>
    <mergeCell ref="B7:B13"/>
    <mergeCell ref="B16:B19"/>
    <mergeCell ref="B15:I15"/>
    <mergeCell ref="A21:A25"/>
  </mergeCells>
  <pageMargins left="0.15748031496062992" right="0.15748031496062992" top="0.74803149606299213" bottom="0.4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КОСТРОМАСТАТ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Баранчикова Т.В.</dc:creator>
  <cp:lastModifiedBy>Зонина Татьяна Анатольевна</cp:lastModifiedBy>
  <cp:lastPrinted>2020-04-20T06:59:13Z</cp:lastPrinted>
  <dcterms:created xsi:type="dcterms:W3CDTF">2016-04-25T12:34:52Z</dcterms:created>
  <dcterms:modified xsi:type="dcterms:W3CDTF">2024-09-26T12:01:37Z</dcterms:modified>
</cp:coreProperties>
</file>